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9-2020" sheetId="3" r:id="rId1"/>
    <sheet name="2018" sheetId="2" r:id="rId2"/>
  </sheets>
  <definedNames>
    <definedName name="_xlnm.Print_Area" localSheetId="1">'2018'!$B$1:$D$48</definedName>
    <definedName name="_xlnm.Print_Area" localSheetId="0">'2019-2020'!$B$1:$E$48</definedName>
  </definedNames>
  <calcPr calcId="114210"/>
</workbook>
</file>

<file path=xl/calcChain.xml><?xml version="1.0" encoding="utf-8"?>
<calcChain xmlns="http://schemas.openxmlformats.org/spreadsheetml/2006/main">
  <c r="E34" i="3"/>
  <c r="D34"/>
  <c r="D24"/>
  <c r="D26"/>
  <c r="D17"/>
  <c r="D16"/>
  <c r="D12"/>
  <c r="D11"/>
  <c r="D44"/>
  <c r="D43"/>
  <c r="D42"/>
  <c r="D39"/>
  <c r="D36"/>
  <c r="D30"/>
  <c r="D29"/>
  <c r="D21"/>
  <c r="D22"/>
  <c r="E44"/>
  <c r="E39"/>
  <c r="E36"/>
  <c r="E30"/>
  <c r="E29"/>
  <c r="E26"/>
  <c r="E24"/>
  <c r="E21"/>
  <c r="E17"/>
  <c r="E16"/>
  <c r="E12"/>
  <c r="E11"/>
  <c r="D34" i="2"/>
  <c r="D26"/>
  <c r="D24"/>
  <c r="D12"/>
  <c r="D36"/>
  <c r="D30"/>
  <c r="D17"/>
  <c r="D16"/>
  <c r="D11"/>
  <c r="D44"/>
  <c r="D29"/>
  <c r="D21"/>
  <c r="D46"/>
  <c r="D39"/>
  <c r="E43" i="3"/>
  <c r="E42"/>
  <c r="D41"/>
  <c r="D48"/>
  <c r="E41"/>
  <c r="E48"/>
  <c r="D41" i="2"/>
  <c r="D43"/>
  <c r="D42"/>
  <c r="D48"/>
</calcChain>
</file>

<file path=xl/sharedStrings.xml><?xml version="1.0" encoding="utf-8"?>
<sst xmlns="http://schemas.openxmlformats.org/spreadsheetml/2006/main" count="169" uniqueCount="92">
  <si>
    <t xml:space="preserve">ДОХОДЫ, ВСЕГО </t>
  </si>
  <si>
    <t>БЕЗВОЗМЕЗДНЫЕ ПОСТУПЛЕНИЯ, ВСЕГО</t>
  </si>
  <si>
    <t>Безвозмездные поступления от других бюджетов бюджетной системы Российской Федерации</t>
  </si>
  <si>
    <t>1 01 00000 00 0000 000</t>
  </si>
  <si>
    <t>1 01 02000 01 0000 110</t>
  </si>
  <si>
    <t>1 01 02010 01 0000 110</t>
  </si>
  <si>
    <t>1 01 02020 01 0000 110</t>
  </si>
  <si>
    <t>1 01 02030 01 0000 110</t>
  </si>
  <si>
    <t>1 05 00000 00 0000 000</t>
  </si>
  <si>
    <t>1 05 03000 01 0000 110</t>
  </si>
  <si>
    <t>1 06 00000 00 0000 000</t>
  </si>
  <si>
    <t>1 06 06000 00 0000 000</t>
  </si>
  <si>
    <t>1 11 00000 00 0000 000</t>
  </si>
  <si>
    <t>1 11 05000 00 0000 120</t>
  </si>
  <si>
    <t>2 00 00000 00 0000 000</t>
  </si>
  <si>
    <t>2 02 00000 00 0000 000</t>
  </si>
  <si>
    <t xml:space="preserve"> 1 16 51040 02 0000 140</t>
  </si>
  <si>
    <t>1 03 02000 01 0000 110</t>
  </si>
  <si>
    <t>1 03 00000 00 0000 000</t>
  </si>
  <si>
    <t>1 16 00000 00 0000 000</t>
  </si>
  <si>
    <t>2 02 03000 00 0000 151</t>
  </si>
  <si>
    <t>(тыс. руб.)</t>
  </si>
  <si>
    <t>от  «______» __________________2013 г.  № _____</t>
  </si>
  <si>
    <t>к решению МК  Сибирцевского</t>
  </si>
  <si>
    <t xml:space="preserve"> Единый сельскохозяйственный налог</t>
  </si>
  <si>
    <t xml:space="preserve">    1 05 03010 01 0000 110</t>
  </si>
  <si>
    <t>1 06 01030 13 0000 110</t>
  </si>
  <si>
    <t>Земельный налог с организаций, ообладающих земельным участком, расположенным в границах городских поселений</t>
  </si>
  <si>
    <t xml:space="preserve">   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</si>
  <si>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</si>
  <si>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   1 06 06043 13 0000 110</t>
  </si>
  <si>
    <t>1 11 05013 13 0000 120</t>
  </si>
  <si>
    <t>1 14 06013 13 0000 430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</si>
  <si>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</si>
  <si>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Объем доходов Сибирцевского городского поселения </t>
  </si>
  <si>
    <t>Налог на доходы физических лиц с доходов, полученных с физическими лицами в соответствии со статьей 228 НК Российской Федерации</t>
  </si>
  <si>
    <t xml:space="preserve"> Налоги на совокупный доход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</si>
  <si>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</si>
  <si>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1 03 02230 01 0000 110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</si>
  <si>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</si>
  <si>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</si>
  <si>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</si>
  <si>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</si>
  <si>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1 03 02250 01 0000 110</t>
  </si>
  <si>
    <t xml:space="preserve"> Налоги на имущество</t>
  </si>
  <si>
    <t xml:space="preserve"> Земельный налог, всего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</si>
  <si>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</si>
  <si>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</si>
  <si>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</si>
  <si>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Штрафы, санкции, возмещение ущерба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</si>
  <si>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</si>
  <si>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Денежные взыскания (штрафы), установленные законами  субъектов Российской Федерации за несоблюдение муниципальных правовых актов, зачисляемые в бюджеты
поселений</t>
  </si>
  <si>
    <t>Налоги на прибыль, доходы</t>
  </si>
  <si>
    <t>Налог на доходы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</si>
  <si>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1 и 228 Налогового кодекса Российской Федерации </t>
  </si>
  <si>
    <t>Налоги на товары (работы, услуги), реализуемые на территории РФ</t>
  </si>
  <si>
    <t xml:space="preserve">    1 11 09045 13 0000 120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</si>
  <si>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</si>
  <si>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</si>
  <si>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Субвенции бюджетам субъектов Российской Федерации и  муниципальных образований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</si>
  <si>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</si>
  <si>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Наименование </t>
  </si>
  <si>
    <t>Код  бюджетной классификации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</si>
  <si>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</si>
  <si>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Прочие доходы от оказания платных услуг (работ) получателями средств бюджетов городских поселений</t>
  </si>
  <si>
    <t>1 13 01995 13 0000 130</t>
  </si>
  <si>
    <t>ДОХОДЫ ОТ ПРОДАЖИ МАТЕРИАЛЬНЫХ И НЕМАТЕРИАЛЬНЫХ АКТИВОВ</t>
  </si>
  <si>
    <t>1 14 00000 00 0000 000</t>
  </si>
  <si>
    <t>ДОХОДЫ ОТ ОКАЗАНИЯ ПЛАТНЫХ УСЛУГ (РАБОТ) И КОМПЕНСАЦИИ ЗАТРАТ ГОСУДАРСТВА</t>
  </si>
  <si>
    <t>1 13 00000 00 0000 000</t>
  </si>
  <si>
    <t>2 02 15001 00 0000 151</t>
  </si>
  <si>
    <t>2 02 15001 13 0000 151</t>
  </si>
  <si>
    <t>2 02 35118 13 0000 151</t>
  </si>
  <si>
    <t>в 2018 году</t>
  </si>
  <si>
    <t>Сумма на 2018 год</t>
  </si>
  <si>
    <t xml:space="preserve">ИТОГО ДОХОДОВ: 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</si>
  <si>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</si>
  <si>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</si>
  <si>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</si>
  <si>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поселений (за исключением земельных участков)</t>
  </si>
  <si>
    <t>1 11 05075 13 0000 120</t>
  </si>
  <si>
    <t>Сумма на 2019 год</t>
  </si>
  <si>
    <t>Сумма на 2020 год</t>
  </si>
  <si>
    <t>2 02 30000 00 0000 151</t>
  </si>
  <si>
    <t>Субвенции бюджетам бюджетной системы Российской Федерации</t>
  </si>
  <si>
    <t xml:space="preserve"> ШТРАФЫ, САНКЦИИ, ВОЗМЕЩЕНИЕ УЩЕРБА</t>
  </si>
  <si>
    <t>ДОХОДЫ:</t>
  </si>
  <si>
    <t xml:space="preserve">ВСЕГО ДОХОДЫ:  </t>
  </si>
  <si>
    <t>в 2019 - 2020 г.г.</t>
  </si>
  <si>
    <t>Приложение № 4</t>
  </si>
  <si>
    <t>Приложение №3</t>
  </si>
  <si>
    <t>городского поселения от  22.02.2018 г. № 137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</si>
</sst>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2" fontId="4" fillId="0" borderId="0" xfId="0" applyNumberFormat="1" applyFont="1"/>
    <xf numFmtId="0" fontId="5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1"/>
  <sheetViews>
    <sheetView tabSelected="1" workbookViewId="0">
      <selection activeCell="B10" sqref="B10"/>
    </sheetView>
  </sheetViews>
  <sheetFormatPr defaultRowHeight="12.75"/>
  <cols>
    <col min="1" max="1" width="9.140625" style="3"/>
    <col min="2" max="2" width="49.5703125" style="3" customWidth="1"/>
    <col min="3" max="3" width="23" style="5" customWidth="1"/>
    <col min="4" max="4" width="15" style="5" customWidth="1"/>
    <col min="5" max="5" width="15.85546875" style="12" customWidth="1"/>
    <col min="6" max="16384" width="9.140625" style="3"/>
  </cols>
  <sheetData>
    <row r="1" spans="2:7">
      <c r="B1" s="14"/>
      <c r="C1" s="1"/>
      <c r="D1" s="1"/>
      <c r="E1" s="2" t="s">
        <v>89</v>
      </c>
      <c r="F1" s="14"/>
      <c r="G1" s="14"/>
    </row>
    <row r="2" spans="2:7">
      <c r="B2" s="14"/>
      <c r="C2" s="1"/>
      <c r="D2" s="1"/>
      <c r="E2" s="2" t="s">
        <v>23</v>
      </c>
      <c r="F2" s="14"/>
      <c r="G2" s="14"/>
    </row>
    <row r="3" spans="2:7" ht="12" customHeight="1">
      <c r="B3" s="14"/>
      <c r="C3" s="4"/>
      <c r="D3" s="4"/>
      <c r="E3" s="2" t="s">
        <v>91</v>
      </c>
      <c r="F3" s="14"/>
      <c r="G3" s="14"/>
    </row>
    <row r="4" spans="2:7" ht="15" hidden="1" customHeight="1">
      <c r="B4" s="14"/>
      <c r="C4" s="1"/>
      <c r="D4" s="1"/>
      <c r="E4" s="2" t="s">
        <v>22</v>
      </c>
      <c r="F4" s="14"/>
      <c r="G4" s="14"/>
    </row>
    <row r="5" spans="2:7">
      <c r="B5" s="14"/>
      <c r="C5" s="1"/>
      <c r="D5" s="1"/>
      <c r="E5" s="2"/>
      <c r="F5" s="14"/>
      <c r="G5" s="14"/>
    </row>
    <row r="6" spans="2:7" ht="18.75">
      <c r="B6" s="43" t="s">
        <v>34</v>
      </c>
      <c r="C6" s="43"/>
      <c r="D6" s="43"/>
      <c r="E6" s="43"/>
      <c r="F6" s="43"/>
    </row>
    <row r="7" spans="2:7" ht="18.75">
      <c r="B7" s="43" t="s">
        <v>88</v>
      </c>
      <c r="C7" s="43"/>
      <c r="D7" s="43"/>
      <c r="E7" s="43"/>
      <c r="F7" s="42"/>
    </row>
    <row r="8" spans="2:7" ht="18.75">
      <c r="B8" s="43"/>
      <c r="C8" s="43"/>
      <c r="D8" s="43"/>
      <c r="E8" s="43"/>
      <c r="F8" s="42"/>
    </row>
    <row r="9" spans="2:7">
      <c r="E9" s="6" t="s">
        <v>21</v>
      </c>
    </row>
    <row r="10" spans="2:7" s="7" customFormat="1" ht="60" customHeight="1">
      <c r="B10" s="22" t="s">
        <v>61</v>
      </c>
      <c r="C10" s="23" t="s">
        <v>62</v>
      </c>
      <c r="D10" s="24" t="s">
        <v>81</v>
      </c>
      <c r="E10" s="24" t="s">
        <v>82</v>
      </c>
    </row>
    <row r="11" spans="2:7" s="8" customFormat="1" ht="14.25">
      <c r="B11" s="26" t="s">
        <v>52</v>
      </c>
      <c r="C11" s="22" t="s">
        <v>3</v>
      </c>
      <c r="D11" s="27">
        <f>D12</f>
        <v>34224</v>
      </c>
      <c r="E11" s="27">
        <f>E12</f>
        <v>35552.42</v>
      </c>
    </row>
    <row r="12" spans="2:7" ht="15">
      <c r="B12" s="13" t="s">
        <v>53</v>
      </c>
      <c r="C12" s="29" t="s">
        <v>4</v>
      </c>
      <c r="D12" s="30">
        <f>D13+D14+D15</f>
        <v>34224</v>
      </c>
      <c r="E12" s="30">
        <f>E13+E14+E15</f>
        <v>35552.42</v>
      </c>
    </row>
    <row r="13" spans="2:7" ht="90.75" customHeight="1">
      <c r="B13" s="31" t="s">
        <v>54</v>
      </c>
      <c r="C13" s="29" t="s">
        <v>5</v>
      </c>
      <c r="D13" s="30">
        <v>34111</v>
      </c>
      <c r="E13" s="30">
        <v>35439.42</v>
      </c>
    </row>
    <row r="14" spans="2:7" ht="140.25" customHeight="1">
      <c r="B14" s="13" t="s">
        <v>63</v>
      </c>
      <c r="C14" s="29" t="s">
        <v>6</v>
      </c>
      <c r="D14" s="30">
        <v>41</v>
      </c>
      <c r="E14" s="30">
        <v>41</v>
      </c>
    </row>
    <row r="15" spans="2:7" ht="49.5" customHeight="1">
      <c r="B15" s="13" t="s">
        <v>35</v>
      </c>
      <c r="C15" s="29" t="s">
        <v>7</v>
      </c>
      <c r="D15" s="30">
        <v>72</v>
      </c>
      <c r="E15" s="30">
        <v>72</v>
      </c>
    </row>
    <row r="16" spans="2:7" s="8" customFormat="1" ht="28.5" customHeight="1">
      <c r="B16" s="32" t="s">
        <v>55</v>
      </c>
      <c r="C16" s="22" t="s">
        <v>18</v>
      </c>
      <c r="D16" s="27">
        <f>D17</f>
        <v>5821</v>
      </c>
      <c r="E16" s="27">
        <f>E17</f>
        <v>5872</v>
      </c>
    </row>
    <row r="17" spans="2:5" ht="42.75" customHeight="1">
      <c r="B17" s="13" t="s">
        <v>39</v>
      </c>
      <c r="C17" s="29" t="s">
        <v>17</v>
      </c>
      <c r="D17" s="30">
        <f>D18+D19+D20</f>
        <v>5821</v>
      </c>
      <c r="E17" s="30">
        <f>E18+E19+E20</f>
        <v>5872</v>
      </c>
    </row>
    <row r="18" spans="2:5" ht="94.5" customHeight="1">
      <c r="B18" s="33" t="s">
        <v>37</v>
      </c>
      <c r="C18" s="29" t="s">
        <v>38</v>
      </c>
      <c r="D18" s="29">
        <v>2070</v>
      </c>
      <c r="E18" s="30">
        <v>2090</v>
      </c>
    </row>
    <row r="19" spans="2:5" ht="113.25" customHeight="1">
      <c r="B19" s="33" t="s">
        <v>40</v>
      </c>
      <c r="C19" s="29" t="s">
        <v>41</v>
      </c>
      <c r="D19" s="30">
        <v>31</v>
      </c>
      <c r="E19" s="30">
        <v>32</v>
      </c>
    </row>
    <row r="20" spans="2:5" ht="88.5" customHeight="1">
      <c r="B20" s="33" t="s">
        <v>42</v>
      </c>
      <c r="C20" s="29" t="s">
        <v>43</v>
      </c>
      <c r="D20" s="30">
        <v>3720</v>
      </c>
      <c r="E20" s="30">
        <v>3750</v>
      </c>
    </row>
    <row r="21" spans="2:5" s="8" customFormat="1" ht="14.25">
      <c r="B21" s="32" t="s">
        <v>36</v>
      </c>
      <c r="C21" s="22" t="s">
        <v>8</v>
      </c>
      <c r="D21" s="27">
        <f>D22</f>
        <v>52</v>
      </c>
      <c r="E21" s="27">
        <f>E22</f>
        <v>50</v>
      </c>
    </row>
    <row r="22" spans="2:5" ht="15">
      <c r="B22" s="13" t="s">
        <v>24</v>
      </c>
      <c r="C22" s="29" t="s">
        <v>9</v>
      </c>
      <c r="D22" s="30">
        <f>D23</f>
        <v>52</v>
      </c>
      <c r="E22" s="30">
        <v>50</v>
      </c>
    </row>
    <row r="23" spans="2:5" s="8" customFormat="1" ht="15">
      <c r="B23" s="13" t="s">
        <v>24</v>
      </c>
      <c r="C23" s="29" t="s">
        <v>25</v>
      </c>
      <c r="D23" s="30">
        <v>52</v>
      </c>
      <c r="E23" s="30">
        <v>50</v>
      </c>
    </row>
    <row r="24" spans="2:5" ht="14.25">
      <c r="B24" s="32" t="s">
        <v>44</v>
      </c>
      <c r="C24" s="22" t="s">
        <v>10</v>
      </c>
      <c r="D24" s="27">
        <f>D25+D26</f>
        <v>9940</v>
      </c>
      <c r="E24" s="27">
        <f>E25+E26</f>
        <v>9980</v>
      </c>
    </row>
    <row r="25" spans="2:5" ht="60">
      <c r="B25" s="13" t="s">
        <v>50</v>
      </c>
      <c r="C25" s="29" t="s">
        <v>26</v>
      </c>
      <c r="D25" s="30">
        <v>1210</v>
      </c>
      <c r="E25" s="30">
        <v>1200</v>
      </c>
    </row>
    <row r="26" spans="2:5" ht="14.25">
      <c r="B26" s="35" t="s">
        <v>45</v>
      </c>
      <c r="C26" s="22" t="s">
        <v>11</v>
      </c>
      <c r="D26" s="27">
        <f>D27+D28</f>
        <v>8730</v>
      </c>
      <c r="E26" s="27">
        <f>E27+E28</f>
        <v>8780</v>
      </c>
    </row>
    <row r="27" spans="2:5" ht="45">
      <c r="B27" s="34" t="s">
        <v>27</v>
      </c>
      <c r="C27" s="29" t="s">
        <v>28</v>
      </c>
      <c r="D27" s="30">
        <v>6980</v>
      </c>
      <c r="E27" s="30">
        <v>6990</v>
      </c>
    </row>
    <row r="28" spans="2:5" s="8" customFormat="1" ht="36.75" customHeight="1">
      <c r="B28" s="34" t="s">
        <v>29</v>
      </c>
      <c r="C28" s="29" t="s">
        <v>30</v>
      </c>
      <c r="D28" s="30">
        <v>1750</v>
      </c>
      <c r="E28" s="30">
        <v>1790</v>
      </c>
    </row>
    <row r="29" spans="2:5" ht="30" customHeight="1">
      <c r="B29" s="35" t="s">
        <v>46</v>
      </c>
      <c r="C29" s="22" t="s">
        <v>12</v>
      </c>
      <c r="D29" s="27">
        <f>D30</f>
        <v>9720</v>
      </c>
      <c r="E29" s="27">
        <f>E30</f>
        <v>9750</v>
      </c>
    </row>
    <row r="30" spans="2:5" ht="86.25" customHeight="1">
      <c r="B30" s="34" t="s">
        <v>47</v>
      </c>
      <c r="C30" s="29" t="s">
        <v>13</v>
      </c>
      <c r="D30" s="30">
        <f>D31+D32+D33</f>
        <v>9720</v>
      </c>
      <c r="E30" s="30">
        <f>E31+E32+E33</f>
        <v>9750</v>
      </c>
    </row>
    <row r="31" spans="2:5" ht="90.75" customHeight="1">
      <c r="B31" s="34" t="s">
        <v>48</v>
      </c>
      <c r="C31" s="29" t="s">
        <v>31</v>
      </c>
      <c r="D31" s="36">
        <v>8300</v>
      </c>
      <c r="E31" s="36">
        <v>8350</v>
      </c>
    </row>
    <row r="32" spans="2:5" ht="44.25" customHeight="1">
      <c r="B32" s="13" t="s">
        <v>79</v>
      </c>
      <c r="C32" s="29" t="s">
        <v>80</v>
      </c>
      <c r="D32" s="36">
        <v>220</v>
      </c>
      <c r="E32" s="36">
        <v>200</v>
      </c>
    </row>
    <row r="33" spans="2:6" s="8" customFormat="1" ht="89.25" customHeight="1">
      <c r="B33" s="13" t="s">
        <v>33</v>
      </c>
      <c r="C33" s="29" t="s">
        <v>56</v>
      </c>
      <c r="D33" s="30">
        <v>1200</v>
      </c>
      <c r="E33" s="30">
        <v>1200</v>
      </c>
    </row>
    <row r="34" spans="2:6" s="8" customFormat="1" ht="45" customHeight="1">
      <c r="B34" s="32" t="s">
        <v>68</v>
      </c>
      <c r="C34" s="22" t="s">
        <v>69</v>
      </c>
      <c r="D34" s="27">
        <f>D35</f>
        <v>27956.92</v>
      </c>
      <c r="E34" s="27">
        <f>E35</f>
        <v>26225.94</v>
      </c>
    </row>
    <row r="35" spans="2:6" s="8" customFormat="1" ht="27" customHeight="1">
      <c r="B35" s="13" t="s">
        <v>64</v>
      </c>
      <c r="C35" s="29" t="s">
        <v>65</v>
      </c>
      <c r="D35" s="30">
        <v>27956.92</v>
      </c>
      <c r="E35" s="30">
        <v>26225.94</v>
      </c>
    </row>
    <row r="36" spans="2:6" s="8" customFormat="1" ht="31.5" customHeight="1">
      <c r="B36" s="32" t="s">
        <v>66</v>
      </c>
      <c r="C36" s="22" t="s">
        <v>67</v>
      </c>
      <c r="D36" s="27">
        <f>D37+D38</f>
        <v>1070</v>
      </c>
      <c r="E36" s="27">
        <f>E37+E38</f>
        <v>1120</v>
      </c>
    </row>
    <row r="37" spans="2:6" s="8" customFormat="1" ht="53.25" customHeight="1">
      <c r="B37" s="13" t="s">
        <v>76</v>
      </c>
      <c r="C37" s="29" t="s">
        <v>32</v>
      </c>
      <c r="D37" s="30">
        <v>850</v>
      </c>
      <c r="E37" s="30">
        <v>870</v>
      </c>
    </row>
    <row r="38" spans="2:6" s="8" customFormat="1" ht="58.5" customHeight="1">
      <c r="B38" s="13" t="s">
        <v>78</v>
      </c>
      <c r="C38" s="29" t="s">
        <v>77</v>
      </c>
      <c r="D38" s="30">
        <v>220</v>
      </c>
      <c r="E38" s="30">
        <v>250</v>
      </c>
    </row>
    <row r="39" spans="2:6" s="8" customFormat="1" ht="30.75" customHeight="1">
      <c r="B39" s="37" t="s">
        <v>85</v>
      </c>
      <c r="C39" s="22" t="s">
        <v>19</v>
      </c>
      <c r="D39" s="27">
        <f>SUM(D40:D40)</f>
        <v>129</v>
      </c>
      <c r="E39" s="27">
        <f>SUM(E40:E40)</f>
        <v>135</v>
      </c>
    </row>
    <row r="40" spans="2:6" s="8" customFormat="1" ht="72.75" customHeight="1">
      <c r="B40" s="34" t="s">
        <v>51</v>
      </c>
      <c r="C40" s="29" t="s">
        <v>16</v>
      </c>
      <c r="D40" s="30">
        <v>129</v>
      </c>
      <c r="E40" s="30">
        <v>135</v>
      </c>
    </row>
    <row r="41" spans="2:6" s="8" customFormat="1" ht="14.25">
      <c r="B41" s="35" t="s">
        <v>86</v>
      </c>
      <c r="C41" s="22"/>
      <c r="D41" s="27">
        <f>D11+D16+D21+D24+D29+D34+D36+D39</f>
        <v>88912.92</v>
      </c>
      <c r="E41" s="27">
        <f>E11+E16+E21+E24+E29+E34+E36+E39</f>
        <v>88685.36</v>
      </c>
    </row>
    <row r="42" spans="2:6" s="8" customFormat="1" ht="14.25">
      <c r="B42" s="35" t="s">
        <v>1</v>
      </c>
      <c r="C42" s="22" t="s">
        <v>14</v>
      </c>
      <c r="D42" s="27">
        <f>D43</f>
        <v>6660.95</v>
      </c>
      <c r="E42" s="27">
        <f>E43</f>
        <v>6658.99</v>
      </c>
    </row>
    <row r="43" spans="2:6" ht="42.75">
      <c r="B43" s="35" t="s">
        <v>2</v>
      </c>
      <c r="C43" s="22" t="s">
        <v>15</v>
      </c>
      <c r="D43" s="27">
        <f>D44+D46</f>
        <v>6660.95</v>
      </c>
      <c r="E43" s="27">
        <f>E44+E46</f>
        <v>6658.99</v>
      </c>
    </row>
    <row r="44" spans="2:6" ht="30">
      <c r="B44" s="34" t="s">
        <v>57</v>
      </c>
      <c r="C44" s="29" t="s">
        <v>70</v>
      </c>
      <c r="D44" s="30">
        <f>D45</f>
        <v>5950.91</v>
      </c>
      <c r="E44" s="30">
        <f>E45</f>
        <v>5922.49</v>
      </c>
    </row>
    <row r="45" spans="2:6" s="8" customFormat="1" ht="30">
      <c r="B45" s="34" t="s">
        <v>58</v>
      </c>
      <c r="C45" s="29" t="s">
        <v>71</v>
      </c>
      <c r="D45" s="30">
        <v>5950.91</v>
      </c>
      <c r="E45" s="30">
        <v>5922.49</v>
      </c>
    </row>
    <row r="46" spans="2:6" ht="28.5" customHeight="1">
      <c r="B46" s="34" t="s">
        <v>59</v>
      </c>
      <c r="C46" s="29" t="s">
        <v>20</v>
      </c>
      <c r="D46" s="27">
        <v>710.04</v>
      </c>
      <c r="E46" s="27">
        <v>736.5</v>
      </c>
      <c r="F46" s="11"/>
    </row>
    <row r="47" spans="2:6" s="8" customFormat="1" ht="47.25" customHeight="1">
      <c r="B47" s="34" t="s">
        <v>60</v>
      </c>
      <c r="C47" s="29" t="s">
        <v>72</v>
      </c>
      <c r="D47" s="30">
        <v>733.8</v>
      </c>
      <c r="E47" s="30">
        <v>733.8</v>
      </c>
    </row>
    <row r="48" spans="2:6" ht="14.25">
      <c r="B48" s="23" t="s">
        <v>87</v>
      </c>
      <c r="C48" s="22"/>
      <c r="D48" s="27">
        <f>D41+D42</f>
        <v>95573.87</v>
      </c>
      <c r="E48" s="27">
        <f>E42+E41</f>
        <v>95344.35</v>
      </c>
    </row>
    <row r="49" spans="2:5" ht="15">
      <c r="B49" s="39"/>
      <c r="C49" s="20"/>
      <c r="D49" s="20"/>
      <c r="E49" s="40"/>
    </row>
    <row r="50" spans="2:5" ht="15">
      <c r="B50" s="18"/>
      <c r="C50" s="20"/>
      <c r="D50" s="20"/>
      <c r="E50" s="41"/>
    </row>
    <row r="51" spans="2:5" ht="15">
      <c r="B51" s="18"/>
      <c r="C51" s="20"/>
      <c r="D51" s="20"/>
      <c r="E51" s="41"/>
    </row>
  </sheetData>
  <mergeCells count="3">
    <mergeCell ref="B6:F6"/>
    <mergeCell ref="B7:E7"/>
    <mergeCell ref="B8:E8"/>
  </mergeCells>
  <phoneticPr fontId="9" type="noConversion"/>
  <pageMargins left="0.7" right="0.2" top="0.28000000000000003" bottom="0.2" header="0.3" footer="0.3"/>
  <pageSetup paperSize="9" scale="8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9"/>
  <sheetViews>
    <sheetView workbookViewId="0">
      <selection activeCell="D10" sqref="D10"/>
    </sheetView>
  </sheetViews>
  <sheetFormatPr defaultRowHeight="15"/>
  <cols>
    <col min="1" max="1" width="9.140625" style="18"/>
    <col min="2" max="2" width="55.85546875" style="18" customWidth="1"/>
    <col min="3" max="3" width="26.7109375" style="20" customWidth="1"/>
    <col min="4" max="4" width="15.85546875" style="41" customWidth="1"/>
    <col min="5" max="16384" width="9.140625" style="18"/>
  </cols>
  <sheetData>
    <row r="1" spans="2:6">
      <c r="B1" s="15"/>
      <c r="C1" s="16"/>
      <c r="D1" s="17" t="s">
        <v>90</v>
      </c>
      <c r="E1" s="15"/>
      <c r="F1" s="15"/>
    </row>
    <row r="2" spans="2:6">
      <c r="B2" s="15"/>
      <c r="C2" s="16"/>
      <c r="D2" s="17" t="s">
        <v>23</v>
      </c>
      <c r="E2" s="15"/>
      <c r="F2" s="15"/>
    </row>
    <row r="3" spans="2:6" ht="12" customHeight="1">
      <c r="B3" s="15"/>
      <c r="C3" s="19"/>
      <c r="D3" s="17" t="s">
        <v>91</v>
      </c>
      <c r="E3" s="15"/>
      <c r="F3" s="15"/>
    </row>
    <row r="4" spans="2:6" ht="15" hidden="1" customHeight="1">
      <c r="B4" s="15"/>
      <c r="C4" s="16"/>
      <c r="D4" s="17" t="s">
        <v>22</v>
      </c>
      <c r="E4" s="15"/>
      <c r="F4" s="15"/>
    </row>
    <row r="5" spans="2:6">
      <c r="B5" s="15"/>
      <c r="C5" s="16"/>
      <c r="D5" s="17"/>
      <c r="E5" s="15"/>
      <c r="F5" s="15"/>
    </row>
    <row r="6" spans="2:6" ht="18.75">
      <c r="B6" s="43" t="s">
        <v>34</v>
      </c>
      <c r="C6" s="43"/>
      <c r="D6" s="43"/>
      <c r="E6" s="43"/>
    </row>
    <row r="7" spans="2:6" ht="18.75">
      <c r="B7" s="43" t="s">
        <v>73</v>
      </c>
      <c r="C7" s="43"/>
      <c r="D7" s="43"/>
      <c r="E7" s="42"/>
    </row>
    <row r="8" spans="2:6" ht="0.75" customHeight="1">
      <c r="B8" s="43"/>
      <c r="C8" s="43"/>
      <c r="D8" s="43"/>
      <c r="E8" s="42"/>
    </row>
    <row r="9" spans="2:6">
      <c r="D9" s="21" t="s">
        <v>21</v>
      </c>
    </row>
    <row r="10" spans="2:6" s="25" customFormat="1" ht="60" customHeight="1">
      <c r="B10" s="22" t="s">
        <v>61</v>
      </c>
      <c r="C10" s="23" t="s">
        <v>62</v>
      </c>
      <c r="D10" s="24" t="s">
        <v>74</v>
      </c>
    </row>
    <row r="11" spans="2:6" s="28" customFormat="1" ht="14.25">
      <c r="B11" s="26" t="s">
        <v>52</v>
      </c>
      <c r="C11" s="22" t="s">
        <v>3</v>
      </c>
      <c r="D11" s="27">
        <f>D12</f>
        <v>34021.29</v>
      </c>
    </row>
    <row r="12" spans="2:6">
      <c r="B12" s="13" t="s">
        <v>53</v>
      </c>
      <c r="C12" s="29" t="s">
        <v>4</v>
      </c>
      <c r="D12" s="30">
        <f>D13+D14+D15</f>
        <v>34021.29</v>
      </c>
    </row>
    <row r="13" spans="2:6" ht="77.25" customHeight="1">
      <c r="B13" s="31" t="s">
        <v>54</v>
      </c>
      <c r="C13" s="29" t="s">
        <v>5</v>
      </c>
      <c r="D13" s="30">
        <v>33911.29</v>
      </c>
    </row>
    <row r="14" spans="2:6" ht="120.75" customHeight="1">
      <c r="B14" s="13" t="s">
        <v>63</v>
      </c>
      <c r="C14" s="29" t="s">
        <v>6</v>
      </c>
      <c r="D14" s="30">
        <v>40</v>
      </c>
    </row>
    <row r="15" spans="2:6" ht="41.25" customHeight="1">
      <c r="B15" s="13" t="s">
        <v>35</v>
      </c>
      <c r="C15" s="29" t="s">
        <v>7</v>
      </c>
      <c r="D15" s="30">
        <v>70</v>
      </c>
    </row>
    <row r="16" spans="2:6" s="28" customFormat="1" ht="28.5" customHeight="1">
      <c r="B16" s="32" t="s">
        <v>55</v>
      </c>
      <c r="C16" s="22" t="s">
        <v>18</v>
      </c>
      <c r="D16" s="27">
        <f>D17</f>
        <v>5780</v>
      </c>
    </row>
    <row r="17" spans="2:4" ht="33.75" customHeight="1">
      <c r="B17" s="13" t="s">
        <v>39</v>
      </c>
      <c r="C17" s="29" t="s">
        <v>17</v>
      </c>
      <c r="D17" s="30">
        <f>D18+D19+D20</f>
        <v>5780</v>
      </c>
    </row>
    <row r="18" spans="2:4" ht="75.75" customHeight="1">
      <c r="B18" s="33" t="s">
        <v>37</v>
      </c>
      <c r="C18" s="29" t="s">
        <v>38</v>
      </c>
      <c r="D18" s="30">
        <v>2050</v>
      </c>
    </row>
    <row r="19" spans="2:4" ht="93" customHeight="1">
      <c r="B19" s="33" t="s">
        <v>40</v>
      </c>
      <c r="C19" s="29" t="s">
        <v>41</v>
      </c>
      <c r="D19" s="30">
        <v>30</v>
      </c>
    </row>
    <row r="20" spans="2:4" ht="73.5" customHeight="1">
      <c r="B20" s="33" t="s">
        <v>42</v>
      </c>
      <c r="C20" s="29" t="s">
        <v>43</v>
      </c>
      <c r="D20" s="30">
        <v>3700</v>
      </c>
    </row>
    <row r="21" spans="2:4" s="28" customFormat="1" ht="14.25">
      <c r="B21" s="32" t="s">
        <v>36</v>
      </c>
      <c r="C21" s="22" t="s">
        <v>8</v>
      </c>
      <c r="D21" s="27">
        <f>D22</f>
        <v>50</v>
      </c>
    </row>
    <row r="22" spans="2:4">
      <c r="B22" s="13" t="s">
        <v>24</v>
      </c>
      <c r="C22" s="29" t="s">
        <v>9</v>
      </c>
      <c r="D22" s="30">
        <v>50</v>
      </c>
    </row>
    <row r="23" spans="2:4">
      <c r="B23" s="9" t="s">
        <v>24</v>
      </c>
      <c r="C23" s="10" t="s">
        <v>25</v>
      </c>
      <c r="D23" s="30">
        <v>50</v>
      </c>
    </row>
    <row r="24" spans="2:4">
      <c r="B24" s="32" t="s">
        <v>44</v>
      </c>
      <c r="C24" s="22" t="s">
        <v>10</v>
      </c>
      <c r="D24" s="27">
        <f>D25+D26</f>
        <v>9750</v>
      </c>
    </row>
    <row r="25" spans="2:4" ht="45">
      <c r="B25" s="13" t="s">
        <v>50</v>
      </c>
      <c r="C25" s="29" t="s">
        <v>26</v>
      </c>
      <c r="D25" s="30">
        <v>1200</v>
      </c>
    </row>
    <row r="26" spans="2:4">
      <c r="B26" s="34" t="s">
        <v>45</v>
      </c>
      <c r="C26" s="29" t="s">
        <v>11</v>
      </c>
      <c r="D26" s="30">
        <f>D27+D28</f>
        <v>8550</v>
      </c>
    </row>
    <row r="27" spans="2:4" ht="30">
      <c r="B27" s="34" t="s">
        <v>27</v>
      </c>
      <c r="C27" s="29" t="s">
        <v>28</v>
      </c>
      <c r="D27" s="30">
        <v>6850</v>
      </c>
    </row>
    <row r="28" spans="2:4" s="28" customFormat="1" ht="32.25" customHeight="1">
      <c r="B28" s="34" t="s">
        <v>29</v>
      </c>
      <c r="C28" s="29" t="s">
        <v>30</v>
      </c>
      <c r="D28" s="30">
        <v>1700</v>
      </c>
    </row>
    <row r="29" spans="2:4" ht="33.75" customHeight="1">
      <c r="B29" s="35" t="s">
        <v>46</v>
      </c>
      <c r="C29" s="22" t="s">
        <v>12</v>
      </c>
      <c r="D29" s="27">
        <f>D30</f>
        <v>9950</v>
      </c>
    </row>
    <row r="30" spans="2:4" ht="91.9" customHeight="1">
      <c r="B30" s="34" t="s">
        <v>47</v>
      </c>
      <c r="C30" s="29" t="s">
        <v>13</v>
      </c>
      <c r="D30" s="30">
        <f>D31+D32+D33</f>
        <v>9950</v>
      </c>
    </row>
    <row r="31" spans="2:4" ht="75" customHeight="1">
      <c r="B31" s="34" t="s">
        <v>48</v>
      </c>
      <c r="C31" s="29" t="s">
        <v>31</v>
      </c>
      <c r="D31" s="36">
        <v>8250</v>
      </c>
    </row>
    <row r="32" spans="2:4" ht="32.25" customHeight="1">
      <c r="B32" s="13" t="s">
        <v>79</v>
      </c>
      <c r="C32" s="29" t="s">
        <v>80</v>
      </c>
      <c r="D32" s="36">
        <v>200</v>
      </c>
    </row>
    <row r="33" spans="2:5" s="28" customFormat="1" ht="73.5" customHeight="1">
      <c r="B33" s="13" t="s">
        <v>33</v>
      </c>
      <c r="C33" s="29" t="s">
        <v>56</v>
      </c>
      <c r="D33" s="30">
        <v>1500</v>
      </c>
    </row>
    <row r="34" spans="2:5" s="28" customFormat="1" ht="45.75" customHeight="1">
      <c r="B34" s="32" t="s">
        <v>68</v>
      </c>
      <c r="C34" s="22" t="s">
        <v>69</v>
      </c>
      <c r="D34" s="27">
        <f>D35</f>
        <v>28145</v>
      </c>
    </row>
    <row r="35" spans="2:5" s="28" customFormat="1" ht="27" customHeight="1">
      <c r="B35" s="13" t="s">
        <v>64</v>
      </c>
      <c r="C35" s="29" t="s">
        <v>65</v>
      </c>
      <c r="D35" s="30">
        <v>28145</v>
      </c>
    </row>
    <row r="36" spans="2:5" s="28" customFormat="1" ht="31.5" customHeight="1">
      <c r="B36" s="32" t="s">
        <v>66</v>
      </c>
      <c r="C36" s="22" t="s">
        <v>67</v>
      </c>
      <c r="D36" s="27">
        <f>D37+D38</f>
        <v>1000</v>
      </c>
    </row>
    <row r="37" spans="2:5" s="28" customFormat="1" ht="42" customHeight="1">
      <c r="B37" s="13" t="s">
        <v>76</v>
      </c>
      <c r="C37" s="29" t="s">
        <v>32</v>
      </c>
      <c r="D37" s="30">
        <v>800</v>
      </c>
    </row>
    <row r="38" spans="2:5" s="28" customFormat="1" ht="58.5" customHeight="1">
      <c r="B38" s="13" t="s">
        <v>78</v>
      </c>
      <c r="C38" s="29" t="s">
        <v>77</v>
      </c>
      <c r="D38" s="30">
        <v>200</v>
      </c>
    </row>
    <row r="39" spans="2:5" s="28" customFormat="1" ht="16.5" customHeight="1">
      <c r="B39" s="37" t="s">
        <v>49</v>
      </c>
      <c r="C39" s="22" t="s">
        <v>19</v>
      </c>
      <c r="D39" s="27">
        <f>SUM(D40:D40)</f>
        <v>125</v>
      </c>
    </row>
    <row r="40" spans="2:5" s="28" customFormat="1" ht="61.5" customHeight="1">
      <c r="B40" s="34" t="s">
        <v>51</v>
      </c>
      <c r="C40" s="29" t="s">
        <v>16</v>
      </c>
      <c r="D40" s="30">
        <v>125</v>
      </c>
    </row>
    <row r="41" spans="2:5" s="28" customFormat="1" ht="14.25">
      <c r="B41" s="35" t="s">
        <v>0</v>
      </c>
      <c r="C41" s="22"/>
      <c r="D41" s="27">
        <f>D11+D16+D21+D24+D29+D34+D36+D39</f>
        <v>88821.290000000008</v>
      </c>
    </row>
    <row r="42" spans="2:5" s="28" customFormat="1" ht="14.25">
      <c r="B42" s="35" t="s">
        <v>1</v>
      </c>
      <c r="C42" s="22" t="s">
        <v>14</v>
      </c>
      <c r="D42" s="27">
        <f>D43</f>
        <v>6653.21</v>
      </c>
    </row>
    <row r="43" spans="2:5" ht="29.25">
      <c r="B43" s="35" t="s">
        <v>2</v>
      </c>
      <c r="C43" s="22" t="s">
        <v>15</v>
      </c>
      <c r="D43" s="27">
        <f>D44+D46</f>
        <v>6653.21</v>
      </c>
    </row>
    <row r="44" spans="2:5">
      <c r="B44" s="34" t="s">
        <v>57</v>
      </c>
      <c r="C44" s="29" t="s">
        <v>70</v>
      </c>
      <c r="D44" s="30">
        <f>D45</f>
        <v>5950.91</v>
      </c>
    </row>
    <row r="45" spans="2:5" s="28" customFormat="1" ht="30">
      <c r="B45" s="34" t="s">
        <v>58</v>
      </c>
      <c r="C45" s="29" t="s">
        <v>71</v>
      </c>
      <c r="D45" s="30">
        <v>5950.91</v>
      </c>
    </row>
    <row r="46" spans="2:5" ht="33" customHeight="1">
      <c r="B46" s="13" t="s">
        <v>84</v>
      </c>
      <c r="C46" s="29" t="s">
        <v>83</v>
      </c>
      <c r="D46" s="27">
        <f>D47</f>
        <v>702.3</v>
      </c>
      <c r="E46" s="38"/>
    </row>
    <row r="47" spans="2:5" s="28" customFormat="1" ht="46.5" customHeight="1">
      <c r="B47" s="13" t="s">
        <v>60</v>
      </c>
      <c r="C47" s="29" t="s">
        <v>72</v>
      </c>
      <c r="D47" s="30">
        <v>702.3</v>
      </c>
    </row>
    <row r="48" spans="2:5">
      <c r="B48" s="23" t="s">
        <v>75</v>
      </c>
      <c r="C48" s="22"/>
      <c r="D48" s="27">
        <f>D42+D41</f>
        <v>95474.500000000015</v>
      </c>
    </row>
    <row r="49" spans="2:4">
      <c r="B49" s="39"/>
      <c r="D49" s="40"/>
    </row>
  </sheetData>
  <mergeCells count="3">
    <mergeCell ref="B7:D7"/>
    <mergeCell ref="B8:D8"/>
    <mergeCell ref="B6:E6"/>
  </mergeCells>
  <phoneticPr fontId="9" type="noConversion"/>
  <pageMargins left="0.7" right="0.2" top="0.28000000000000003" bottom="0.2" header="0.3" footer="0.3"/>
  <pageSetup paperSize="9" scale="8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2019-2020</vt:lpstr>
      <vt:lpstr>2018</vt:lpstr>
      <vt:lpstr>'2018'!Область_печати</vt:lpstr>
      <vt:lpstr>'2019-2020'!Область_печати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2018-02-22T05:48:26Z</cp:lastPrinted>
  <dcterms:created xsi:type="dcterms:W3CDTF">2006-09-28T05:33:49Z</dcterms:created>
  <dcterms:modified xsi:type="dcterms:W3CDTF">2018-02-22T05:48:47Z</dcterms:modified>
</cp:coreProperties>
</file>